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47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T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R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J6" authorId="1">
      <text>
        <r>
          <rPr>
            <sz val="8"/>
            <rFont val="Tahoma"/>
            <family val="2"/>
          </rPr>
          <t xml:space="preserve">číslo úlohy
</t>
        </r>
      </text>
    </comment>
    <comment ref="J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8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<sst xmlns="http://schemas.openxmlformats.org/spreadsheetml/2006/main" count="72" uniqueCount="49">
  <si>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</si>
  <si>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</si>
  <si>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</si>
  <si>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</si>
  <si>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</si>
  <si>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</si>
  <si>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</si>
  <si>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</si>
  <si>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</si>
  <si>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</si>
  <si>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</si>
  <si>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</si>
  <si>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</si>
  <si>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</si>
  <si>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</si>
  <si>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</si>
  <si>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</si>
  <si>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</si>
  <si>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</si>
  <si>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</si>
  <si>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</si>
  <si>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</si>
  <si>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</si>
  <si>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</si>
  <si>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</si>
  <si>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Nálepka, Juraj</t>
  </si>
  <si>
    <t>ZŠ Komenského, SĽ</t>
  </si>
  <si>
    <t>Mrg. Anna Pelešová</t>
  </si>
  <si>
    <t>Mgr. Anna Pelešová</t>
  </si>
  <si>
    <t>Štecová, Dominika</t>
  </si>
  <si>
    <t>Rúra, Boris</t>
  </si>
  <si>
    <t>ZŠ Levočská, SĽ</t>
  </si>
  <si>
    <t>Ženčuchová, Nikola</t>
  </si>
  <si>
    <t>ZŠ Kamienka</t>
  </si>
  <si>
    <t>Zahorjanová, Kristína</t>
  </si>
  <si>
    <t>Škvarová, Jana</t>
  </si>
  <si>
    <t>Choborová,</t>
  </si>
  <si>
    <t>Živčáková, Michaela</t>
  </si>
  <si>
    <t>ZŠ Mníšek n. Popradom</t>
  </si>
  <si>
    <t>Ing. Viera Krajňáková</t>
  </si>
  <si>
    <t>RNDr. M. Dvorožňáková</t>
  </si>
  <si>
    <r>
      <rPr>
        <b/>
        <sz val="12"/>
        <color indexed="10"/>
        <rFont val="Arial CE"/>
        <family val="0"/>
      </rPr>
      <t>48</t>
    </r>
    <r>
      <rPr>
        <b/>
        <sz val="12"/>
        <rFont val="Arial CE"/>
        <family val="0"/>
      </rPr>
      <t>. ročník, školský rok 2011/2012</t>
    </r>
    <r>
      <rPr>
        <b/>
        <sz val="12"/>
        <rFont val="Arial CE"/>
        <family val="0"/>
      </rPr>
      <t>, kategória Dz</t>
    </r>
  </si>
  <si>
    <t>Škvarek, Ľuboš</t>
  </si>
  <si>
    <t>Rokonal, Matej</t>
  </si>
  <si>
    <r>
      <t>RNDr. Peter H</t>
    </r>
    <r>
      <rPr>
        <b/>
        <sz val="10"/>
        <rFont val="Calibri"/>
        <family val="2"/>
      </rPr>
      <t>ö</t>
    </r>
    <r>
      <rPr>
        <b/>
        <sz val="8.9"/>
        <rFont val="Arial CE"/>
        <family val="0"/>
      </rPr>
      <t>ger</t>
    </r>
  </si>
  <si>
    <t>Predseda OK CHO:  RNDr. Peter Höger</t>
  </si>
  <si>
    <t>3. miesto</t>
  </si>
  <si>
    <t>1. miesto</t>
  </si>
  <si>
    <t>2. miesto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</si>
</sst>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Calibri"/>
      <family val="2"/>
    </font>
    <font>
      <b/>
      <sz val="8.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72" fontId="1" fillId="0" borderId="38" xfId="0" applyNumberFormat="1" applyFont="1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172" fontId="1" fillId="0" borderId="30" xfId="0" applyNumberFormat="1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172" fontId="1" fillId="0" borderId="49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0</xdr:row>
      <xdr:rowOff>0</xdr:rowOff>
    </xdr:from>
    <xdr:to>
      <xdr:col>18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161097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018222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89" zoomScaleNormal="89" zoomScalePageLayoutView="0" workbookViewId="0" topLeftCell="A1">
      <selection activeCell="A2" sqref="A2:T2"/>
    </sheetView>
  </sheetViews>
  <sheetFormatPr defaultColWidth="9.00390625" defaultRowHeight="12.75"/>
  <cols>
    <col min="1" max="1" width="3.875" style="0" customWidth="1"/>
    <col min="2" max="3" width="22.75390625" style="0" customWidth="1"/>
    <col min="4" max="12" width="6.25390625" style="0" customWidth="1"/>
    <col min="13" max="13" width="5.125" style="0" customWidth="1"/>
    <col min="14" max="14" width="4.875" style="0" customWidth="1"/>
    <col min="15" max="16" width="6.25390625" style="0" customWidth="1"/>
    <col min="17" max="17" width="9.25390625" style="0" customWidth="1"/>
    <col min="18" max="18" width="15.00390625" style="0" customWidth="1"/>
    <col min="19" max="19" width="25.00390625" style="0" hidden="1" customWidth="1"/>
    <col min="20" max="20" width="21.75390625" style="0" customWidth="1"/>
  </cols>
  <sheetData>
    <row r="1" spans="1:20" ht="18">
      <c r="A1" s="97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5.75">
      <c r="A3" s="101"/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ht="16.5" thickBot="1">
      <c r="A4" s="1"/>
    </row>
    <row r="5" spans="1:20" ht="19.5" customHeight="1">
      <c r="A5" s="94" t="s">
        <v>17</v>
      </c>
      <c r="B5" s="91" t="s">
        <v>0</v>
      </c>
      <c r="C5" s="91" t="s">
        <v>22</v>
      </c>
      <c r="D5" s="106" t="s">
        <v>20</v>
      </c>
      <c r="E5" s="108"/>
      <c r="F5" s="108"/>
      <c r="G5" s="108"/>
      <c r="H5" s="108"/>
      <c r="I5" s="31" t="s">
        <v>1</v>
      </c>
      <c r="J5" s="106" t="s">
        <v>21</v>
      </c>
      <c r="K5" s="107"/>
      <c r="L5" s="107"/>
      <c r="M5" s="107"/>
      <c r="N5" s="107"/>
      <c r="O5" s="107"/>
      <c r="P5" s="9" t="s">
        <v>3</v>
      </c>
      <c r="Q5" s="9" t="s">
        <v>18</v>
      </c>
      <c r="R5" s="104" t="s">
        <v>4</v>
      </c>
      <c r="S5" s="10"/>
      <c r="T5" s="10"/>
    </row>
    <row r="6" spans="1:20" ht="19.5" customHeight="1" thickBot="1">
      <c r="A6" s="95"/>
      <c r="B6" s="92"/>
      <c r="C6" s="92"/>
      <c r="D6" s="27">
        <v>1</v>
      </c>
      <c r="E6" s="28">
        <v>2</v>
      </c>
      <c r="F6" s="28">
        <v>3</v>
      </c>
      <c r="G6" s="29">
        <v>4</v>
      </c>
      <c r="H6" s="29">
        <v>5</v>
      </c>
      <c r="I6" s="32" t="s">
        <v>2</v>
      </c>
      <c r="J6" s="27">
        <v>1</v>
      </c>
      <c r="K6" s="28">
        <v>2</v>
      </c>
      <c r="L6" s="28"/>
      <c r="M6" s="30"/>
      <c r="N6" s="30"/>
      <c r="O6" s="69"/>
      <c r="P6" s="23" t="s">
        <v>2</v>
      </c>
      <c r="Q6" s="23" t="s">
        <v>19</v>
      </c>
      <c r="R6" s="105"/>
      <c r="S6" s="10"/>
      <c r="T6" s="10"/>
    </row>
    <row r="7" spans="1:28" ht="19.5" customHeight="1" thickBot="1">
      <c r="A7" s="96"/>
      <c r="B7" s="93"/>
      <c r="C7" s="93"/>
      <c r="D7" s="11">
        <v>20</v>
      </c>
      <c r="E7" s="12">
        <v>6</v>
      </c>
      <c r="F7" s="12">
        <v>8</v>
      </c>
      <c r="G7" s="13">
        <v>12</v>
      </c>
      <c r="H7" s="13">
        <v>14</v>
      </c>
      <c r="I7" s="33">
        <f aca="true" t="shared" si="0" ref="I7:I17">SUM(D7:H7)</f>
        <v>60</v>
      </c>
      <c r="J7" s="24">
        <v>20</v>
      </c>
      <c r="K7" s="25">
        <v>20</v>
      </c>
      <c r="L7" s="25"/>
      <c r="M7" s="26"/>
      <c r="N7" s="26"/>
      <c r="O7" s="26"/>
      <c r="P7" s="22">
        <f>SUM(J7:O7)</f>
        <v>40</v>
      </c>
      <c r="Q7" s="47">
        <f aca="true" t="shared" si="1" ref="Q7:Q17">SUM(I7+P7)</f>
        <v>100</v>
      </c>
      <c r="R7" s="56" t="s">
        <v>23</v>
      </c>
      <c r="S7" s="14" t="s">
        <v>5</v>
      </c>
      <c r="T7" s="15" t="s">
        <v>5</v>
      </c>
      <c r="V7" s="5"/>
      <c r="W7" s="5"/>
      <c r="X7" s="5"/>
      <c r="Y7" s="5"/>
      <c r="Z7" s="5"/>
      <c r="AA7" s="5"/>
      <c r="AB7" s="5"/>
    </row>
    <row r="8" spans="1:20" ht="19.5" customHeight="1">
      <c r="A8" s="57">
        <v>1</v>
      </c>
      <c r="B8" s="81" t="s">
        <v>25</v>
      </c>
      <c r="C8" s="82" t="s">
        <v>26</v>
      </c>
      <c r="D8" s="83">
        <v>18</v>
      </c>
      <c r="E8" s="84">
        <v>6</v>
      </c>
      <c r="F8" s="84">
        <v>6</v>
      </c>
      <c r="G8" s="85">
        <v>12</v>
      </c>
      <c r="H8" s="85">
        <v>2</v>
      </c>
      <c r="I8" s="43">
        <f t="shared" si="0"/>
        <v>44</v>
      </c>
      <c r="J8" s="83">
        <v>20</v>
      </c>
      <c r="K8" s="84">
        <v>17.5</v>
      </c>
      <c r="L8" s="86"/>
      <c r="M8" s="86"/>
      <c r="N8" s="86"/>
      <c r="O8" s="86"/>
      <c r="P8" s="43">
        <f aca="true" t="shared" si="2" ref="P8:P17">SUM(J8:N8)</f>
        <v>37.5</v>
      </c>
      <c r="Q8" s="87">
        <f t="shared" si="1"/>
        <v>81.5</v>
      </c>
      <c r="R8" s="57" t="s">
        <v>46</v>
      </c>
      <c r="S8" s="16" t="s">
        <v>10</v>
      </c>
      <c r="T8" s="88" t="s">
        <v>27</v>
      </c>
    </row>
    <row r="9" spans="1:20" ht="19.5" customHeight="1">
      <c r="A9" s="58">
        <v>2</v>
      </c>
      <c r="B9" s="71" t="s">
        <v>43</v>
      </c>
      <c r="C9" s="59" t="s">
        <v>26</v>
      </c>
      <c r="D9" s="54">
        <v>17</v>
      </c>
      <c r="E9" s="52">
        <v>6</v>
      </c>
      <c r="F9" s="52">
        <v>6</v>
      </c>
      <c r="G9" s="53">
        <v>12</v>
      </c>
      <c r="H9" s="53">
        <v>4</v>
      </c>
      <c r="I9" s="44">
        <f t="shared" si="0"/>
        <v>45</v>
      </c>
      <c r="J9" s="54">
        <v>20</v>
      </c>
      <c r="K9" s="52">
        <v>15</v>
      </c>
      <c r="L9" s="46"/>
      <c r="M9" s="46"/>
      <c r="N9" s="46"/>
      <c r="O9" s="46"/>
      <c r="P9" s="34">
        <f t="shared" si="2"/>
        <v>35</v>
      </c>
      <c r="Q9" s="48">
        <f t="shared" si="1"/>
        <v>80</v>
      </c>
      <c r="R9" s="58" t="str">
        <f aca="true" t="shared" si="3" ref="R9:R17">IF(Q9&gt;39.99,"Ú R","––")</f>
        <v>Ú R</v>
      </c>
      <c r="S9" s="17" t="s">
        <v>11</v>
      </c>
      <c r="T9" s="72" t="s">
        <v>28</v>
      </c>
    </row>
    <row r="10" spans="1:20" ht="19.5" customHeight="1">
      <c r="A10" s="58">
        <v>3</v>
      </c>
      <c r="B10" s="71" t="s">
        <v>42</v>
      </c>
      <c r="C10" s="59" t="s">
        <v>26</v>
      </c>
      <c r="D10" s="54">
        <v>12</v>
      </c>
      <c r="E10" s="52">
        <v>4</v>
      </c>
      <c r="F10" s="52">
        <v>2</v>
      </c>
      <c r="G10" s="53">
        <v>12</v>
      </c>
      <c r="H10" s="53">
        <v>2</v>
      </c>
      <c r="I10" s="44">
        <f t="shared" si="0"/>
        <v>32</v>
      </c>
      <c r="J10" s="54">
        <v>20</v>
      </c>
      <c r="K10" s="52">
        <v>15</v>
      </c>
      <c r="L10" s="52"/>
      <c r="M10" s="52"/>
      <c r="N10" s="52"/>
      <c r="O10" s="52"/>
      <c r="P10" s="34">
        <f t="shared" si="2"/>
        <v>35</v>
      </c>
      <c r="Q10" s="48">
        <f t="shared" si="1"/>
        <v>67</v>
      </c>
      <c r="R10" s="58" t="str">
        <f t="shared" si="3"/>
        <v>Ú R</v>
      </c>
      <c r="S10" s="17" t="s">
        <v>13</v>
      </c>
      <c r="T10" s="72" t="s">
        <v>28</v>
      </c>
    </row>
    <row r="11" spans="1:20" ht="19.5" customHeight="1">
      <c r="A11" s="58">
        <v>4</v>
      </c>
      <c r="B11" s="71" t="s">
        <v>29</v>
      </c>
      <c r="C11" s="59" t="s">
        <v>26</v>
      </c>
      <c r="D11" s="54">
        <v>15</v>
      </c>
      <c r="E11" s="52">
        <v>6</v>
      </c>
      <c r="F11" s="52">
        <v>4</v>
      </c>
      <c r="G11" s="53">
        <v>10</v>
      </c>
      <c r="H11" s="53">
        <v>4</v>
      </c>
      <c r="I11" s="44">
        <f t="shared" si="0"/>
        <v>39</v>
      </c>
      <c r="J11" s="54">
        <v>20</v>
      </c>
      <c r="K11" s="52">
        <v>14.5</v>
      </c>
      <c r="L11" s="52"/>
      <c r="M11" s="52"/>
      <c r="N11" s="52"/>
      <c r="O11" s="52"/>
      <c r="P11" s="34">
        <f t="shared" si="2"/>
        <v>34.5</v>
      </c>
      <c r="Q11" s="48">
        <f t="shared" si="1"/>
        <v>73.5</v>
      </c>
      <c r="R11" s="58" t="str">
        <f t="shared" si="3"/>
        <v>Ú R</v>
      </c>
      <c r="S11" s="18" t="s">
        <v>15</v>
      </c>
      <c r="T11" s="70" t="s">
        <v>28</v>
      </c>
    </row>
    <row r="12" spans="1:20" ht="19.5" customHeight="1">
      <c r="A12" s="58">
        <v>5</v>
      </c>
      <c r="B12" s="73" t="s">
        <v>30</v>
      </c>
      <c r="C12" s="74" t="s">
        <v>31</v>
      </c>
      <c r="D12" s="75">
        <v>12</v>
      </c>
      <c r="E12" s="76">
        <v>6</v>
      </c>
      <c r="F12" s="76">
        <v>8</v>
      </c>
      <c r="G12" s="77">
        <v>12</v>
      </c>
      <c r="H12" s="77">
        <v>14</v>
      </c>
      <c r="I12" s="44">
        <f t="shared" si="0"/>
        <v>52</v>
      </c>
      <c r="J12" s="75">
        <v>16</v>
      </c>
      <c r="K12" s="76">
        <v>17</v>
      </c>
      <c r="L12" s="76"/>
      <c r="M12" s="76"/>
      <c r="N12" s="76"/>
      <c r="O12" s="76"/>
      <c r="P12" s="34">
        <f t="shared" si="2"/>
        <v>33</v>
      </c>
      <c r="Q12" s="48">
        <f t="shared" si="1"/>
        <v>85</v>
      </c>
      <c r="R12" s="58" t="s">
        <v>47</v>
      </c>
      <c r="S12" s="78" t="s">
        <v>16</v>
      </c>
      <c r="T12" s="79" t="s">
        <v>44</v>
      </c>
    </row>
    <row r="13" spans="1:20" ht="19.5" customHeight="1">
      <c r="A13" s="58">
        <v>6</v>
      </c>
      <c r="B13" s="71" t="s">
        <v>32</v>
      </c>
      <c r="C13" s="59" t="s">
        <v>33</v>
      </c>
      <c r="D13" s="54">
        <v>9</v>
      </c>
      <c r="E13" s="52">
        <v>4</v>
      </c>
      <c r="F13" s="52">
        <v>0</v>
      </c>
      <c r="G13" s="53">
        <v>10</v>
      </c>
      <c r="H13" s="53">
        <v>10</v>
      </c>
      <c r="I13" s="44">
        <f t="shared" si="0"/>
        <v>33</v>
      </c>
      <c r="J13" s="54">
        <v>20</v>
      </c>
      <c r="K13" s="52">
        <v>18</v>
      </c>
      <c r="L13" s="52"/>
      <c r="M13" s="52"/>
      <c r="N13" s="52"/>
      <c r="O13" s="52"/>
      <c r="P13" s="34">
        <f t="shared" si="2"/>
        <v>38</v>
      </c>
      <c r="Q13" s="48">
        <f t="shared" si="1"/>
        <v>71</v>
      </c>
      <c r="R13" s="58" t="str">
        <f t="shared" si="3"/>
        <v>Ú R</v>
      </c>
      <c r="S13" s="19" t="s">
        <v>9</v>
      </c>
      <c r="T13" s="72" t="s">
        <v>39</v>
      </c>
    </row>
    <row r="14" spans="1:20" ht="19.5" customHeight="1">
      <c r="A14" s="58">
        <v>7</v>
      </c>
      <c r="B14" s="73" t="s">
        <v>34</v>
      </c>
      <c r="C14" s="74" t="s">
        <v>33</v>
      </c>
      <c r="D14" s="75">
        <v>13</v>
      </c>
      <c r="E14" s="76">
        <v>4</v>
      </c>
      <c r="F14" s="76">
        <v>8</v>
      </c>
      <c r="G14" s="77">
        <v>10</v>
      </c>
      <c r="H14" s="77">
        <v>10</v>
      </c>
      <c r="I14" s="44">
        <f t="shared" si="0"/>
        <v>45</v>
      </c>
      <c r="J14" s="75">
        <v>20</v>
      </c>
      <c r="K14" s="76">
        <v>17.5</v>
      </c>
      <c r="L14" s="76"/>
      <c r="M14" s="76"/>
      <c r="N14" s="76"/>
      <c r="O14" s="76"/>
      <c r="P14" s="44">
        <f t="shared" si="2"/>
        <v>37.5</v>
      </c>
      <c r="Q14" s="80">
        <f t="shared" si="1"/>
        <v>82.5</v>
      </c>
      <c r="R14" s="58" t="s">
        <v>48</v>
      </c>
      <c r="S14" s="17" t="s">
        <v>12</v>
      </c>
      <c r="T14" s="79" t="s">
        <v>39</v>
      </c>
    </row>
    <row r="15" spans="1:20" ht="19.5" customHeight="1">
      <c r="A15" s="58">
        <v>8</v>
      </c>
      <c r="B15" s="71" t="s">
        <v>35</v>
      </c>
      <c r="C15" s="59" t="s">
        <v>33</v>
      </c>
      <c r="D15" s="54">
        <v>12</v>
      </c>
      <c r="E15" s="52">
        <v>4</v>
      </c>
      <c r="F15" s="52">
        <v>0</v>
      </c>
      <c r="G15" s="53">
        <v>8</v>
      </c>
      <c r="H15" s="53">
        <v>8</v>
      </c>
      <c r="I15" s="44">
        <f t="shared" si="0"/>
        <v>32</v>
      </c>
      <c r="J15" s="54">
        <v>20</v>
      </c>
      <c r="K15" s="52">
        <v>17.5</v>
      </c>
      <c r="L15" s="52"/>
      <c r="M15" s="52"/>
      <c r="N15" s="52"/>
      <c r="O15" s="52"/>
      <c r="P15" s="34">
        <f t="shared" si="2"/>
        <v>37.5</v>
      </c>
      <c r="Q15" s="48">
        <f t="shared" si="1"/>
        <v>69.5</v>
      </c>
      <c r="R15" s="58" t="str">
        <f t="shared" si="3"/>
        <v>Ú R</v>
      </c>
      <c r="S15" s="19" t="s">
        <v>15</v>
      </c>
      <c r="T15" s="72" t="s">
        <v>39</v>
      </c>
    </row>
    <row r="16" spans="1:20" ht="19.5" customHeight="1">
      <c r="A16" s="58">
        <v>9</v>
      </c>
      <c r="B16" s="71" t="s">
        <v>36</v>
      </c>
      <c r="C16" s="59" t="s">
        <v>33</v>
      </c>
      <c r="D16" s="54">
        <v>8</v>
      </c>
      <c r="E16" s="52">
        <v>2</v>
      </c>
      <c r="F16" s="52">
        <v>0</v>
      </c>
      <c r="G16" s="53">
        <v>10</v>
      </c>
      <c r="H16" s="53">
        <v>8</v>
      </c>
      <c r="I16" s="44">
        <f t="shared" si="0"/>
        <v>28</v>
      </c>
      <c r="J16" s="54">
        <v>17</v>
      </c>
      <c r="K16" s="52">
        <v>14.5</v>
      </c>
      <c r="L16" s="52"/>
      <c r="M16" s="52"/>
      <c r="N16" s="52"/>
      <c r="O16" s="52"/>
      <c r="P16" s="34">
        <f t="shared" si="2"/>
        <v>31.5</v>
      </c>
      <c r="Q16" s="48">
        <f t="shared" si="1"/>
        <v>59.5</v>
      </c>
      <c r="R16" s="58" t="str">
        <f t="shared" si="3"/>
        <v>Ú R</v>
      </c>
      <c r="S16" s="19" t="s">
        <v>8</v>
      </c>
      <c r="T16" s="72" t="s">
        <v>39</v>
      </c>
    </row>
    <row r="17" spans="1:20" ht="19.5" customHeight="1">
      <c r="A17" s="58">
        <v>10</v>
      </c>
      <c r="B17" s="71" t="s">
        <v>37</v>
      </c>
      <c r="C17" s="59" t="s">
        <v>38</v>
      </c>
      <c r="D17" s="54">
        <v>14</v>
      </c>
      <c r="E17" s="52">
        <v>4</v>
      </c>
      <c r="F17" s="52">
        <v>2</v>
      </c>
      <c r="G17" s="53">
        <v>8</v>
      </c>
      <c r="H17" s="53">
        <v>14</v>
      </c>
      <c r="I17" s="44">
        <f t="shared" si="0"/>
        <v>42</v>
      </c>
      <c r="J17" s="54">
        <v>20</v>
      </c>
      <c r="K17" s="52">
        <v>15</v>
      </c>
      <c r="L17" s="52"/>
      <c r="M17" s="52"/>
      <c r="N17" s="52"/>
      <c r="O17" s="52"/>
      <c r="P17" s="34">
        <f t="shared" si="2"/>
        <v>35</v>
      </c>
      <c r="Q17" s="48">
        <f t="shared" si="1"/>
        <v>77</v>
      </c>
      <c r="R17" s="58" t="str">
        <f t="shared" si="3"/>
        <v>Ú R</v>
      </c>
      <c r="S17" s="19" t="s">
        <v>8</v>
      </c>
      <c r="T17" s="72" t="s">
        <v>40</v>
      </c>
    </row>
    <row r="18" spans="1:20" ht="19.5" customHeight="1">
      <c r="A18" s="58">
        <v>11</v>
      </c>
      <c r="B18" s="63"/>
      <c r="C18" s="60"/>
      <c r="D18" s="54"/>
      <c r="E18" s="52"/>
      <c r="F18" s="52"/>
      <c r="G18" s="53"/>
      <c r="H18" s="53"/>
      <c r="I18" s="44"/>
      <c r="J18" s="54"/>
      <c r="K18" s="52"/>
      <c r="L18" s="52"/>
      <c r="M18" s="52"/>
      <c r="N18" s="52"/>
      <c r="O18" s="52"/>
      <c r="P18" s="34"/>
      <c r="Q18" s="48"/>
      <c r="R18" s="50"/>
      <c r="S18" s="19" t="s">
        <v>8</v>
      </c>
      <c r="T18" s="66"/>
    </row>
    <row r="19" spans="1:20" ht="19.5" customHeight="1">
      <c r="A19" s="58">
        <v>12</v>
      </c>
      <c r="B19" s="63"/>
      <c r="C19" s="60"/>
      <c r="D19" s="54"/>
      <c r="E19" s="52"/>
      <c r="F19" s="52"/>
      <c r="G19" s="53"/>
      <c r="H19" s="53"/>
      <c r="I19" s="44"/>
      <c r="J19" s="54"/>
      <c r="K19" s="52"/>
      <c r="L19" s="52"/>
      <c r="M19" s="52"/>
      <c r="N19" s="52"/>
      <c r="O19" s="52"/>
      <c r="P19" s="34"/>
      <c r="Q19" s="48"/>
      <c r="R19" s="50"/>
      <c r="S19" s="19" t="s">
        <v>16</v>
      </c>
      <c r="T19" s="66"/>
    </row>
    <row r="20" spans="1:20" ht="19.5" customHeight="1">
      <c r="A20" s="58">
        <v>13</v>
      </c>
      <c r="B20" s="64"/>
      <c r="C20" s="61"/>
      <c r="D20" s="54"/>
      <c r="E20" s="52"/>
      <c r="F20" s="52"/>
      <c r="G20" s="53"/>
      <c r="H20" s="53"/>
      <c r="I20" s="44"/>
      <c r="J20" s="54"/>
      <c r="K20" s="52"/>
      <c r="L20" s="52"/>
      <c r="M20" s="52"/>
      <c r="N20" s="52"/>
      <c r="O20" s="52"/>
      <c r="P20" s="34"/>
      <c r="Q20" s="48"/>
      <c r="R20" s="50"/>
      <c r="S20" s="19" t="s">
        <v>15</v>
      </c>
      <c r="T20" s="66"/>
    </row>
    <row r="21" spans="1:20" ht="19.5" customHeight="1">
      <c r="A21" s="58">
        <v>14</v>
      </c>
      <c r="B21" s="64"/>
      <c r="C21" s="61"/>
      <c r="D21" s="54"/>
      <c r="E21" s="52"/>
      <c r="F21" s="52"/>
      <c r="G21" s="53"/>
      <c r="H21" s="53"/>
      <c r="I21" s="44"/>
      <c r="J21" s="54"/>
      <c r="K21" s="52"/>
      <c r="L21" s="52"/>
      <c r="M21" s="52"/>
      <c r="N21" s="52"/>
      <c r="O21" s="52"/>
      <c r="P21" s="34"/>
      <c r="Q21" s="48"/>
      <c r="R21" s="50"/>
      <c r="S21" s="19" t="s">
        <v>16</v>
      </c>
      <c r="T21" s="66"/>
    </row>
    <row r="22" spans="1:20" ht="19.5" customHeight="1">
      <c r="A22" s="58">
        <v>15</v>
      </c>
      <c r="B22" s="63"/>
      <c r="C22" s="60"/>
      <c r="D22" s="54"/>
      <c r="E22" s="52"/>
      <c r="F22" s="52"/>
      <c r="G22" s="53"/>
      <c r="H22" s="53"/>
      <c r="I22" s="44"/>
      <c r="J22" s="54"/>
      <c r="K22" s="52"/>
      <c r="L22" s="52"/>
      <c r="M22" s="52"/>
      <c r="N22" s="52"/>
      <c r="O22" s="52"/>
      <c r="P22" s="34"/>
      <c r="Q22" s="48"/>
      <c r="R22" s="50"/>
      <c r="S22" s="19" t="s">
        <v>11</v>
      </c>
      <c r="T22" s="66"/>
    </row>
    <row r="23" spans="1:20" ht="19.5" customHeight="1">
      <c r="A23" s="58">
        <v>16</v>
      </c>
      <c r="B23" s="63"/>
      <c r="C23" s="60"/>
      <c r="D23" s="54"/>
      <c r="E23" s="52"/>
      <c r="F23" s="52"/>
      <c r="G23" s="53"/>
      <c r="H23" s="53"/>
      <c r="I23" s="44"/>
      <c r="J23" s="54"/>
      <c r="K23" s="52"/>
      <c r="L23" s="52"/>
      <c r="M23" s="52"/>
      <c r="N23" s="52"/>
      <c r="O23" s="52"/>
      <c r="P23" s="34"/>
      <c r="Q23" s="48"/>
      <c r="R23" s="50"/>
      <c r="S23" s="19" t="s">
        <v>8</v>
      </c>
      <c r="T23" s="67"/>
    </row>
    <row r="24" spans="1:20" ht="19.5" customHeight="1">
      <c r="A24" s="58">
        <v>17</v>
      </c>
      <c r="B24" s="63"/>
      <c r="C24" s="60"/>
      <c r="D24" s="54"/>
      <c r="E24" s="52"/>
      <c r="F24" s="52"/>
      <c r="G24" s="53"/>
      <c r="H24" s="53"/>
      <c r="I24" s="44"/>
      <c r="J24" s="54"/>
      <c r="K24" s="52"/>
      <c r="L24" s="52"/>
      <c r="M24" s="52"/>
      <c r="N24" s="52"/>
      <c r="O24" s="52"/>
      <c r="P24" s="34"/>
      <c r="Q24" s="48"/>
      <c r="R24" s="50"/>
      <c r="S24" s="19" t="s">
        <v>14</v>
      </c>
      <c r="T24" s="66"/>
    </row>
    <row r="25" spans="1:20" ht="19.5" customHeight="1">
      <c r="A25" s="58">
        <v>18</v>
      </c>
      <c r="B25" s="64"/>
      <c r="C25" s="61"/>
      <c r="D25" s="54"/>
      <c r="E25" s="52"/>
      <c r="F25" s="52"/>
      <c r="G25" s="53"/>
      <c r="H25" s="53"/>
      <c r="I25" s="44"/>
      <c r="J25" s="54"/>
      <c r="K25" s="52"/>
      <c r="L25" s="52"/>
      <c r="M25" s="52"/>
      <c r="N25" s="52"/>
      <c r="O25" s="52"/>
      <c r="P25" s="34"/>
      <c r="Q25" s="48"/>
      <c r="R25" s="50"/>
      <c r="S25" s="19" t="s">
        <v>11</v>
      </c>
      <c r="T25" s="66"/>
    </row>
    <row r="26" spans="1:20" ht="19.5" customHeight="1">
      <c r="A26" s="58">
        <v>19</v>
      </c>
      <c r="B26" s="64"/>
      <c r="C26" s="61"/>
      <c r="D26" s="54"/>
      <c r="E26" s="52"/>
      <c r="F26" s="52"/>
      <c r="G26" s="53"/>
      <c r="H26" s="53"/>
      <c r="I26" s="44"/>
      <c r="J26" s="54"/>
      <c r="K26" s="52"/>
      <c r="L26" s="52"/>
      <c r="M26" s="52"/>
      <c r="N26" s="52"/>
      <c r="O26" s="52"/>
      <c r="P26" s="34"/>
      <c r="Q26" s="48"/>
      <c r="R26" s="50"/>
      <c r="S26" s="19"/>
      <c r="T26" s="67"/>
    </row>
    <row r="27" spans="1:20" ht="19.5" customHeight="1" thickBot="1">
      <c r="A27" s="21">
        <v>20</v>
      </c>
      <c r="B27" s="65"/>
      <c r="C27" s="62"/>
      <c r="D27" s="24"/>
      <c r="E27" s="25"/>
      <c r="F27" s="25"/>
      <c r="G27" s="55"/>
      <c r="H27" s="55"/>
      <c r="I27" s="45"/>
      <c r="J27" s="24"/>
      <c r="K27" s="25"/>
      <c r="L27" s="25"/>
      <c r="M27" s="25"/>
      <c r="N27" s="25"/>
      <c r="O27" s="25"/>
      <c r="P27" s="22"/>
      <c r="Q27" s="49"/>
      <c r="R27" s="51"/>
      <c r="S27" s="19" t="s">
        <v>16</v>
      </c>
      <c r="T27" s="68"/>
    </row>
    <row r="28" spans="1:20" ht="19.5" customHeight="1">
      <c r="A28" s="10"/>
      <c r="B28" s="10"/>
      <c r="C28" s="35" t="s">
        <v>6</v>
      </c>
      <c r="D28" s="36">
        <f aca="true" t="shared" si="4" ref="D28:Q28">AVERAGE(D8:D27)</f>
        <v>13</v>
      </c>
      <c r="E28" s="36">
        <f t="shared" si="4"/>
        <v>4.6</v>
      </c>
      <c r="F28" s="36">
        <f t="shared" si="4"/>
        <v>3.6</v>
      </c>
      <c r="G28" s="36"/>
      <c r="H28" s="36">
        <f t="shared" si="4"/>
        <v>7.6</v>
      </c>
      <c r="I28" s="37">
        <f t="shared" si="4"/>
        <v>39.2</v>
      </c>
      <c r="J28" s="36">
        <f t="shared" si="4"/>
        <v>19.3</v>
      </c>
      <c r="K28" s="36">
        <f t="shared" si="4"/>
        <v>16.15</v>
      </c>
      <c r="L28" s="36" t="e">
        <f>AVERAGE(L8:L27)</f>
        <v>#DIV/0!</v>
      </c>
      <c r="M28" s="36" t="e">
        <f t="shared" si="4"/>
        <v>#DIV/0!</v>
      </c>
      <c r="N28" s="36" t="e">
        <f>AVERAGE(N8:N27)</f>
        <v>#DIV/0!</v>
      </c>
      <c r="O28" s="36" t="e">
        <f>AVERAGE(O8:O27)</f>
        <v>#DIV/0!</v>
      </c>
      <c r="P28" s="36">
        <f t="shared" si="4"/>
        <v>35.45</v>
      </c>
      <c r="Q28" s="38">
        <f t="shared" si="4"/>
        <v>74.65</v>
      </c>
      <c r="R28" s="20"/>
      <c r="S28" s="20"/>
      <c r="T28" s="10"/>
    </row>
    <row r="29" spans="3:19" ht="19.5" customHeight="1" thickBot="1">
      <c r="C29" s="39" t="s">
        <v>7</v>
      </c>
      <c r="D29" s="40">
        <f aca="true" t="shared" si="5" ref="D29:Q29">D28*100/D7</f>
        <v>65</v>
      </c>
      <c r="E29" s="40">
        <f t="shared" si="5"/>
        <v>76.66666666666666</v>
      </c>
      <c r="F29" s="40">
        <f t="shared" si="5"/>
        <v>45</v>
      </c>
      <c r="G29" s="40"/>
      <c r="H29" s="40">
        <f t="shared" si="5"/>
        <v>54.285714285714285</v>
      </c>
      <c r="I29" s="41">
        <f t="shared" si="5"/>
        <v>65.33333333333334</v>
      </c>
      <c r="J29" s="40">
        <f t="shared" si="5"/>
        <v>96.5</v>
      </c>
      <c r="K29" s="40">
        <f t="shared" si="5"/>
        <v>80.74999999999999</v>
      </c>
      <c r="L29" s="40" t="e">
        <f t="shared" si="5"/>
        <v>#DIV/0!</v>
      </c>
      <c r="M29" s="40" t="e">
        <f t="shared" si="5"/>
        <v>#DIV/0!</v>
      </c>
      <c r="N29" s="40" t="e">
        <f>N28*100/N7</f>
        <v>#DIV/0!</v>
      </c>
      <c r="O29" s="40" t="e">
        <f>AVERAGE(O28*100/O7)</f>
        <v>#DIV/0!</v>
      </c>
      <c r="P29" s="40">
        <f t="shared" si="5"/>
        <v>88.62500000000001</v>
      </c>
      <c r="Q29" s="42">
        <f t="shared" si="5"/>
        <v>74.65</v>
      </c>
      <c r="R29" s="2"/>
      <c r="S29" s="2"/>
    </row>
    <row r="30" spans="3:19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"/>
      <c r="S30" s="2"/>
    </row>
    <row r="31" spans="14:20" ht="19.5" customHeight="1" thickBot="1">
      <c r="N31" s="40"/>
      <c r="P31" s="2"/>
      <c r="Q31" s="2"/>
      <c r="R31" s="2"/>
      <c r="S31" s="2"/>
      <c r="T31" s="2"/>
    </row>
    <row r="32" spans="1:20" ht="19.5" customHeight="1">
      <c r="A32" s="2"/>
      <c r="B32" s="2"/>
      <c r="C32" s="6"/>
      <c r="P32" s="89" t="s">
        <v>45</v>
      </c>
      <c r="Q32" s="90"/>
      <c r="R32" s="90"/>
      <c r="S32" s="90"/>
      <c r="T32" s="90"/>
    </row>
    <row r="33" spans="1:20" ht="19.5" customHeight="1">
      <c r="A33" s="2"/>
      <c r="B33" s="2"/>
      <c r="C33" s="2"/>
      <c r="T33" s="2"/>
    </row>
    <row r="34" spans="1:19" ht="19.5" customHeight="1">
      <c r="A34" s="2"/>
      <c r="B34" s="2"/>
      <c r="R34" s="4"/>
      <c r="S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P32:T32"/>
    <mergeCell ref="C5:C7"/>
    <mergeCell ref="B5:B7"/>
    <mergeCell ref="A5:A7"/>
    <mergeCell ref="A1:T1"/>
    <mergeCell ref="A2:T2"/>
    <mergeCell ref="A3:T3"/>
    <mergeCell ref="R5:R6"/>
    <mergeCell ref="J5:O5"/>
    <mergeCell ref="D5:H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ucitel</cp:lastModifiedBy>
  <cp:lastPrinted>2012-03-21T07:55:37Z</cp:lastPrinted>
  <dcterms:created xsi:type="dcterms:W3CDTF">2007-01-22T20:18:35Z</dcterms:created>
  <dcterms:modified xsi:type="dcterms:W3CDTF">2012-03-22T14:06:22Z</dcterms:modified>
  <cp:category/>
  <cp:version/>
  <cp:contentType/>
  <cp:contentStatus/>
</cp:coreProperties>
</file>